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11760" windowHeight="4680" activeTab="1"/>
  </bookViews>
  <sheets>
    <sheet name="Odnowa Krynica" sheetId="1" r:id="rId1"/>
    <sheet name="Małe projekty Krynica" sheetId="6" r:id="rId2"/>
    <sheet name="Mikro" sheetId="4" r:id="rId3"/>
    <sheet name="Różnicowanie" sheetId="7" r:id="rId4"/>
  </sheets>
  <definedNames>
    <definedName name="SUMA">'Małe projekty Krynica'!#REF!</definedName>
  </definedNames>
  <calcPr calcId="125725"/>
</workbook>
</file>

<file path=xl/calcChain.xml><?xml version="1.0" encoding="utf-8"?>
<calcChain xmlns="http://schemas.openxmlformats.org/spreadsheetml/2006/main">
  <c r="H6" i="7"/>
  <c r="G6"/>
  <c r="F6"/>
  <c r="G9" i="4"/>
  <c r="F9"/>
  <c r="G8" l="1"/>
  <c r="F33" i="6"/>
  <c r="H31"/>
  <c r="H33" s="1"/>
  <c r="G30"/>
  <c r="G6"/>
  <c r="G9" i="1"/>
  <c r="H9"/>
  <c r="F9"/>
  <c r="G33" i="6" l="1"/>
</calcChain>
</file>

<file path=xl/sharedStrings.xml><?xml version="1.0" encoding="utf-8"?>
<sst xmlns="http://schemas.openxmlformats.org/spreadsheetml/2006/main" count="169" uniqueCount="87">
  <si>
    <t>Beneficjent</t>
  </si>
  <si>
    <t xml:space="preserve">Tytuł projektu </t>
  </si>
  <si>
    <t>Kwota umowy</t>
  </si>
  <si>
    <t>Kwota środków zatwierdzonych do wypłaty</t>
  </si>
  <si>
    <t xml:space="preserve">Rok </t>
  </si>
  <si>
    <t xml:space="preserve">Nabór </t>
  </si>
  <si>
    <t>Kwota wniosku</t>
  </si>
  <si>
    <t>SUMA</t>
  </si>
  <si>
    <t>VI</t>
  </si>
  <si>
    <t>V</t>
  </si>
  <si>
    <t>wniosek niewybrany przez lgd</t>
  </si>
  <si>
    <t>wniosek rozliczony</t>
  </si>
  <si>
    <t>Legenda:</t>
  </si>
  <si>
    <t>IX</t>
  </si>
  <si>
    <t>X</t>
  </si>
  <si>
    <t>ZESTAWIENIE - ODNOWA I ROZWÓJ WSI</t>
  </si>
  <si>
    <t>ZESTAWIENIE WNIOSKÓW - TWORZENIE I ROZWÓJ MIKROPRZEDSIĘBIORSTW</t>
  </si>
  <si>
    <t>ZESTAWIENIE WNIOSKÓW - MAŁE PROJEKTY</t>
  </si>
  <si>
    <t>wniosek odrzucony lub wycofany</t>
  </si>
  <si>
    <t>III</t>
  </si>
  <si>
    <t xml:space="preserve">X </t>
  </si>
  <si>
    <t>Gmina Krynica Zdrój</t>
  </si>
  <si>
    <t>Odnowa miejscowości Czyrna, Piorunka, Mochnaczka Niżna i Mochnaczka Wyżna poprzez budowę ogólnodostępnej infrastruktury turystyczno-rekreacyjnej</t>
  </si>
  <si>
    <t>Odnowa miejscowości Piorunka poprzez budowę ogólnodostępnej infrastruktury sportowo-rekreacyjnej</t>
  </si>
  <si>
    <t>Przebudowa istniejącego budynku o funkcji sportowo-rekreacyjnej w Tyliczu</t>
  </si>
  <si>
    <t>Odnowa miejscwości Berest poprzez budowę ogólnodostępnej infrastruktury sportowo rekreacyjnej</t>
  </si>
  <si>
    <t>Odnowa miejscowości Berest poprzez budowę ogólnodostępnej infrastruktury sportowo-rekreacyjnej</t>
  </si>
  <si>
    <t xml:space="preserve">Centrum Kultury w Krynicy-Zdroju </t>
  </si>
  <si>
    <t>Organizacja wydarzenia kulturalnego promującego Zespół Tańca Artystycznego Miniatury w Krynicy Zdroju</t>
  </si>
  <si>
    <t xml:space="preserve">Miniatury w obiektywie zapisane– wydanie publikacji promującej ZT Miniatury jako lokalnej twórczości kulturalnej </t>
  </si>
  <si>
    <t xml:space="preserve">Gmina Krynica-Zdrój </t>
  </si>
  <si>
    <t>Poprawa jakości życia mieszkańców wsi Piorunka poprzez doposażenie i dostosowanie Wiejskiego Domu Kultury</t>
  </si>
  <si>
    <t>Krynica jakiej nie znasz - promocja walorów turystycznych gminy Krynicy-Zdroju</t>
  </si>
  <si>
    <t>Urządzenie miejsca dla potrzeb organizacji imprez kulturalnych i integracyjnych mieszkańców sołectwa Mochnaczka Niżna (gm. Krynica-Zdrój)</t>
  </si>
  <si>
    <t>Dla Zdrowia Sp z o.o.</t>
  </si>
  <si>
    <t>Organizacja bezpłatnej nauki jazdy konnej dla dzieci i młodzieży oraz trzech otwartych festynów - konursów jeździeckich połączonych z promocją walorów regionu Tylicza</t>
  </si>
  <si>
    <t>Gmina Krynica-Zdrój</t>
  </si>
  <si>
    <t>Odnowa miejscowości Czyrna poprzez utwardzenie placu w celu utworzenia miejsca integracji społecznej</t>
  </si>
  <si>
    <t>Odnowa miejscowości Polany poprzez utwardzenie placu w celu utworzenia miejsca integracji społecznej</t>
  </si>
  <si>
    <t>VII</t>
  </si>
  <si>
    <t xml:space="preserve">Fundacja Kuźnia Kołodzieja </t>
  </si>
  <si>
    <t>Zakup wyposażenia dla Klubu Bokserskiego</t>
  </si>
  <si>
    <t xml:space="preserve">Gmina Krynica Zdrój </t>
  </si>
  <si>
    <t xml:space="preserve">Modernizacja placu rekreacyjnego w miejscowości Polany </t>
  </si>
  <si>
    <t xml:space="preserve">KRYNICA ZDRÓJ ? WŁAŚNIE TAK! Promocja walorów turystycznych Gminy Krynica Zdrój </t>
  </si>
  <si>
    <t>Jerzy Karakuła Studio Sport</t>
  </si>
  <si>
    <t>Pomarańczowe Wakacje Tylicz 2013 - organizacja warszatów dla dzieci i młodzieży</t>
  </si>
  <si>
    <t>Klub Łyżwiarstwa Figurowego Biellmann</t>
  </si>
  <si>
    <t xml:space="preserve">Łyżwiarstwo Figurowe dla najmłodszych </t>
  </si>
  <si>
    <t>Towarzystwo Upowszechniania Kultury i Tradycji Łemków</t>
  </si>
  <si>
    <t>Park miniatur architektury drewnianej Beskidu Sądeckiego</t>
  </si>
  <si>
    <t>Fundacja Kuźnia Kołodzieja</t>
  </si>
  <si>
    <t xml:space="preserve">Modernizacja, adaptacja oraz remont Klubu Bokserskiego 
w miejscowości Krynica-Zdrój
</t>
  </si>
  <si>
    <t>Odnowa miejscowości Mochnaczka Wyżna poprzez budowę 
ogólnodostępnego basenu</t>
  </si>
  <si>
    <t>Budowa instalacji solarnej w Osadzie Turystycznej Domki w Lesie 
w miejscowości Tylicz</t>
  </si>
  <si>
    <t>Ewa Janisz Colors of event</t>
  </si>
  <si>
    <t>Zajęcia edukacyjne i warsztaty dla dzieci „Nasza mała lokalna Ojczyzna</t>
  </si>
  <si>
    <t>Urszula Janisz</t>
  </si>
  <si>
    <t>Wykonanie instalacji solarnej w gospodarstwie agroturystycznym w miejscowości Tylicz</t>
  </si>
  <si>
    <t>Towarzystwo Upowszechniania Tradycji i Kultury</t>
  </si>
  <si>
    <t>Maria Smoleń</t>
  </si>
  <si>
    <t>Modernizacja i unowocześnienie Szałasu Biesiadnego</t>
  </si>
  <si>
    <t>Fundacja Instytut Zubera</t>
  </si>
  <si>
    <t>Pielęgnowanie dziedzictwa kulturowo- historycznego Krynicy – Zdroju poprzez nagranie filmu promocyjnego oraz organizację wydarzeń artystycznych</t>
  </si>
  <si>
    <t>Centrum Kultury w Krynicy – Zdroju</t>
  </si>
  <si>
    <t>Zakup kostiumów i modernizacja sali baletowej dla Zespołu Tańca Artystycznego Miniatury</t>
  </si>
  <si>
    <t>XI</t>
  </si>
  <si>
    <t xml:space="preserve">Towarzystwo Upowszechniania Kultury i Tradycji Łemków </t>
  </si>
  <si>
    <t>Przygotowanie publikacji informacyjnej i promocyjnej dotyczącej świątyń regionu krynickiego wpisanych na Szlak Architektury Drewnianej</t>
  </si>
  <si>
    <t>STRATEGO / Choroszczak Jerzy</t>
  </si>
  <si>
    <t>Agroturystyka, ekoturystyka i sieciowe produkty turystyczne jako sposób na sukces w biznesie</t>
  </si>
  <si>
    <t>Centrum Kultury w Krynicy Zdroju</t>
  </si>
  <si>
    <t>Mapa krynickiej kultury</t>
  </si>
  <si>
    <t>Firma Handlowo-Usługowa „Ogorzały”  Sp. j. Józef Ogorzały, Józefa Ogorzała, Mariusz Ogorzały, Grzegorz Ogorzały</t>
  </si>
  <si>
    <t>Utwardzenie i położenie nawierzchni betonowej na placu manewrowym i postawienie boxów na materiały sypkie wraz z ogrodzeniem</t>
  </si>
  <si>
    <t xml:space="preserve">Agnieszka Kwiatkowska </t>
  </si>
  <si>
    <t>Serwis – wulkanizacja</t>
  </si>
  <si>
    <t xml:space="preserve">Grzegorz Świątkowski </t>
  </si>
  <si>
    <t>Podniesienie konkurencyjności FHU WIKI Grzegorz Świątkowski poprzez poszerzenie oferty o organizację imprez plenerowych</t>
  </si>
  <si>
    <t>Eugeniusz Kieblesz</t>
  </si>
  <si>
    <t>Uruchomienie działalności gastronomicznej</t>
  </si>
  <si>
    <t>ZESTAWIENIE ZŁOŻONYCH WNIOSKÓW-RÓŻNICOWANIE W KIERUNKU DZIAŁALNOŚCI NIEROLNICZEJ</t>
  </si>
  <si>
    <t>IV</t>
  </si>
  <si>
    <t>Smoleń Maria</t>
  </si>
  <si>
    <t>Stworzenie oraz unowocześnienie infrastruktury turystycznej dla gości</t>
  </si>
  <si>
    <t>Studio Sport Jerzy Karakuła</t>
  </si>
  <si>
    <t>Pomarańczowe Wakacje Tylicz 2013</t>
  </si>
</sst>
</file>

<file path=xl/styles.xml><?xml version="1.0" encoding="utf-8"?>
<styleSheet xmlns="http://schemas.openxmlformats.org/spreadsheetml/2006/main">
  <numFmts count="2">
    <numFmt numFmtId="8" formatCode="#,##0.00\ &quot;zł&quot;;[Red]\-#,##0.00\ &quot;zł&quot;"/>
    <numFmt numFmtId="164" formatCode="#,##0.00\ &quot;zł&quot;"/>
  </numFmts>
  <fonts count="33">
    <font>
      <sz val="11"/>
      <color theme="1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sz val="10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10"/>
      <color theme="1"/>
      <name val="Czcionka tekstu podstawowego"/>
      <charset val="238"/>
    </font>
    <font>
      <sz val="8"/>
      <color theme="1"/>
      <name val="Czcionka tekstu podstawowego"/>
      <family val="2"/>
      <charset val="238"/>
    </font>
    <font>
      <sz val="10"/>
      <name val="Czcionka tekstu podstawowego"/>
      <family val="2"/>
      <charset val="238"/>
    </font>
    <font>
      <sz val="10"/>
      <color rgb="FFFF0000"/>
      <name val="Czcionka tekstu podstawowego"/>
      <family val="2"/>
      <charset val="238"/>
    </font>
    <font>
      <sz val="9"/>
      <color theme="1"/>
      <name val="Arial"/>
      <family val="2"/>
      <charset val="238"/>
    </font>
    <font>
      <b/>
      <sz val="11"/>
      <name val="Czcionka tekstu podstawowego"/>
      <charset val="238"/>
    </font>
    <font>
      <sz val="9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name val="Czcionka tekstu podstawowego"/>
      <family val="2"/>
      <charset val="238"/>
    </font>
    <font>
      <b/>
      <sz val="11"/>
      <color theme="3" tint="-0.249977111117893"/>
      <name val="Czcionka tekstu podstawowego"/>
      <charset val="238"/>
    </font>
    <font>
      <b/>
      <sz val="14"/>
      <color theme="1"/>
      <name val="Czcionka tekstu podstawowego"/>
      <charset val="238"/>
    </font>
    <font>
      <b/>
      <sz val="10"/>
      <color theme="1"/>
      <name val="Czcionka tekstu podstawowego"/>
      <family val="2"/>
      <charset val="238"/>
    </font>
    <font>
      <sz val="10"/>
      <color theme="1"/>
      <name val="Czcionka tekstu podstawowego"/>
      <charset val="238"/>
    </font>
    <font>
      <sz val="8"/>
      <color theme="1"/>
      <name val="Czcionka tekstu podstawowego"/>
      <charset val="238"/>
    </font>
    <font>
      <b/>
      <sz val="13"/>
      <color theme="1"/>
      <name val="Czcionka tekstu podstawowego"/>
      <charset val="238"/>
    </font>
    <font>
      <b/>
      <sz val="9"/>
      <name val="Czcionka tekstu podstawowego"/>
      <charset val="238"/>
    </font>
    <font>
      <sz val="11"/>
      <color rgb="FF3416B6"/>
      <name val="Czcionka tekstu podstawowego"/>
      <family val="2"/>
      <charset val="238"/>
    </font>
    <font>
      <b/>
      <sz val="11"/>
      <color rgb="FFFF0000"/>
      <name val="Czcionka tekstu podstawowego"/>
      <charset val="238"/>
    </font>
    <font>
      <sz val="10"/>
      <color rgb="FF3416B6"/>
      <name val="Czcionka tekstu podstawowego"/>
      <family val="2"/>
      <charset val="238"/>
    </font>
    <font>
      <sz val="10"/>
      <color rgb="FF3416B6"/>
      <name val="Czcionka tekstu podstawowego"/>
      <charset val="238"/>
    </font>
    <font>
      <sz val="8"/>
      <color rgb="FF3416B6"/>
      <name val="Czcionka tekstu podstawowego"/>
      <charset val="238"/>
    </font>
    <font>
      <sz val="9"/>
      <color rgb="FF3416B6"/>
      <name val="Arial"/>
      <family val="2"/>
      <charset val="238"/>
    </font>
    <font>
      <sz val="8"/>
      <color rgb="FF3416B6"/>
      <name val="Arial"/>
      <family val="2"/>
      <charset val="238"/>
    </font>
    <font>
      <sz val="10"/>
      <color rgb="FF3416B6"/>
      <name val="Arial"/>
      <family val="2"/>
      <charset val="238"/>
    </font>
    <font>
      <sz val="8"/>
      <color rgb="FFFF0000"/>
      <name val="Czcionka tekstu podstawowego"/>
      <family val="2"/>
      <charset val="238"/>
    </font>
    <font>
      <sz val="10"/>
      <color rgb="FFFF0000"/>
      <name val="Czcionka tekstu podstawowego"/>
      <charset val="238"/>
    </font>
    <font>
      <sz val="8"/>
      <color rgb="FFFF0000"/>
      <name val="Czcionka tekstu podstawowego"/>
      <charset val="238"/>
    </font>
    <font>
      <sz val="8"/>
      <color rgb="FF3416B6"/>
      <name val="Czcionka tekstu podstawowego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164" fontId="0" fillId="0" borderId="0" xfId="0" applyNumberForma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3" fillId="2" borderId="0" xfId="0" applyFont="1" applyFill="1"/>
    <xf numFmtId="0" fontId="14" fillId="0" borderId="0" xfId="0" applyFont="1"/>
    <xf numFmtId="0" fontId="2" fillId="0" borderId="15" xfId="0" applyFont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8" fontId="17" fillId="2" borderId="1" xfId="0" applyNumberFormat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1" fillId="0" borderId="0" xfId="0" applyFont="1"/>
    <xf numFmtId="0" fontId="7" fillId="0" borderId="1" xfId="0" applyFont="1" applyBorder="1" applyAlignment="1">
      <alignment horizontal="center" vertical="center" wrapText="1"/>
    </xf>
    <xf numFmtId="0" fontId="1" fillId="2" borderId="0" xfId="0" applyFont="1" applyFill="1"/>
    <xf numFmtId="0" fontId="22" fillId="0" borderId="0" xfId="0" applyFont="1"/>
    <xf numFmtId="164" fontId="12" fillId="2" borderId="1" xfId="0" applyNumberFormat="1" applyFont="1" applyFill="1" applyBorder="1" applyAlignment="1">
      <alignment horizontal="center" vertical="center"/>
    </xf>
    <xf numFmtId="0" fontId="17" fillId="2" borderId="15" xfId="0" applyFont="1" applyFill="1" applyBorder="1" applyAlignment="1">
      <alignment horizontal="center" vertical="center" wrapText="1"/>
    </xf>
    <xf numFmtId="164" fontId="2" fillId="0" borderId="2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64" fontId="7" fillId="0" borderId="16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164" fontId="23" fillId="0" borderId="1" xfId="0" applyNumberFormat="1" applyFont="1" applyBorder="1" applyAlignment="1">
      <alignment horizontal="center" vertical="center"/>
    </xf>
    <xf numFmtId="164" fontId="23" fillId="0" borderId="16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8" fontId="24" fillId="2" borderId="1" xfId="0" applyNumberFormat="1" applyFont="1" applyFill="1" applyBorder="1" applyAlignment="1">
      <alignment horizontal="center" vertical="center"/>
    </xf>
    <xf numFmtId="164" fontId="24" fillId="2" borderId="1" xfId="0" applyNumberFormat="1" applyFont="1" applyFill="1" applyBorder="1" applyAlignment="1">
      <alignment horizontal="center" vertical="center"/>
    </xf>
    <xf numFmtId="164" fontId="28" fillId="2" borderId="1" xfId="0" applyNumberFormat="1" applyFont="1" applyFill="1" applyBorder="1" applyAlignment="1">
      <alignment horizontal="center" vertical="center"/>
    </xf>
    <xf numFmtId="164" fontId="17" fillId="2" borderId="1" xfId="0" applyNumberFormat="1" applyFont="1" applyFill="1" applyBorder="1" applyAlignment="1">
      <alignment horizontal="center" vertical="center" wrapText="1"/>
    </xf>
    <xf numFmtId="164" fontId="2" fillId="2" borderId="21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64" fontId="30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164" fontId="17" fillId="2" borderId="1" xfId="0" applyNumberFormat="1" applyFont="1" applyFill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164" fontId="30" fillId="2" borderId="1" xfId="0" applyNumberFormat="1" applyFont="1" applyFill="1" applyBorder="1" applyAlignment="1">
      <alignment horizontal="center" vertical="center"/>
    </xf>
    <xf numFmtId="164" fontId="30" fillId="2" borderId="1" xfId="0" applyNumberFormat="1" applyFont="1" applyFill="1" applyBorder="1" applyAlignment="1">
      <alignment horizontal="center" vertical="center" wrapText="1"/>
    </xf>
    <xf numFmtId="164" fontId="31" fillId="0" borderId="1" xfId="0" applyNumberFormat="1" applyFont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20" fillId="4" borderId="14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164" fontId="30" fillId="0" borderId="16" xfId="0" applyNumberFormat="1" applyFont="1" applyBorder="1" applyAlignment="1">
      <alignment horizontal="center" vertical="center"/>
    </xf>
    <xf numFmtId="0" fontId="17" fillId="2" borderId="15" xfId="0" applyFont="1" applyFill="1" applyBorder="1" applyAlignment="1">
      <alignment horizontal="center" vertical="center"/>
    </xf>
    <xf numFmtId="164" fontId="12" fillId="2" borderId="16" xfId="0" applyNumberFormat="1" applyFont="1" applyFill="1" applyBorder="1" applyAlignment="1">
      <alignment horizontal="center" vertical="center"/>
    </xf>
    <xf numFmtId="0" fontId="17" fillId="2" borderId="23" xfId="0" applyFont="1" applyFill="1" applyBorder="1" applyAlignment="1">
      <alignment horizontal="center" vertical="center"/>
    </xf>
    <xf numFmtId="164" fontId="30" fillId="2" borderId="2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4" fontId="2" fillId="0" borderId="20" xfId="0" applyNumberFormat="1" applyFont="1" applyBorder="1" applyAlignment="1">
      <alignment horizontal="center" vertical="center"/>
    </xf>
    <xf numFmtId="164" fontId="24" fillId="2" borderId="16" xfId="0" applyNumberFormat="1" applyFont="1" applyFill="1" applyBorder="1" applyAlignment="1">
      <alignment horizontal="center" vertical="center"/>
    </xf>
    <xf numFmtId="0" fontId="24" fillId="2" borderId="2" xfId="0" applyFont="1" applyFill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164" fontId="26" fillId="0" borderId="1" xfId="0" applyNumberFormat="1" applyFont="1" applyBorder="1" applyAlignment="1">
      <alignment horizontal="center" vertical="center" wrapText="1"/>
    </xf>
    <xf numFmtId="164" fontId="28" fillId="2" borderId="16" xfId="0" applyNumberFormat="1" applyFont="1" applyFill="1" applyBorder="1" applyAlignment="1">
      <alignment horizontal="center" vertical="center"/>
    </xf>
    <xf numFmtId="164" fontId="17" fillId="2" borderId="16" xfId="0" applyNumberFormat="1" applyFont="1" applyFill="1" applyBorder="1" applyAlignment="1">
      <alignment horizontal="center" vertical="center"/>
    </xf>
    <xf numFmtId="164" fontId="23" fillId="2" borderId="1" xfId="0" applyNumberFormat="1" applyFont="1" applyFill="1" applyBorder="1" applyAlignment="1">
      <alignment horizontal="center" vertical="center"/>
    </xf>
    <xf numFmtId="164" fontId="23" fillId="2" borderId="16" xfId="0" applyNumberFormat="1" applyFont="1" applyFill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 wrapText="1"/>
    </xf>
    <xf numFmtId="164" fontId="24" fillId="0" borderId="1" xfId="0" applyNumberFormat="1" applyFont="1" applyBorder="1" applyAlignment="1">
      <alignment horizontal="center" vertical="center"/>
    </xf>
    <xf numFmtId="164" fontId="24" fillId="0" borderId="16" xfId="0" applyNumberFormat="1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2" borderId="15" xfId="0" applyFont="1" applyFill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6" fillId="0" borderId="22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5" fillId="4" borderId="8" xfId="0" applyFont="1" applyFill="1" applyBorder="1" applyAlignment="1">
      <alignment horizontal="center" vertical="center" wrapText="1"/>
    </xf>
    <xf numFmtId="0" fontId="15" fillId="4" borderId="9" xfId="0" applyFont="1" applyFill="1" applyBorder="1" applyAlignment="1">
      <alignment horizontal="center" vertical="center" wrapText="1"/>
    </xf>
    <xf numFmtId="0" fontId="15" fillId="4" borderId="10" xfId="0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center" vertical="center" wrapText="1"/>
    </xf>
    <xf numFmtId="0" fontId="15" fillId="4" borderId="7" xfId="0" applyFont="1" applyFill="1" applyBorder="1" applyAlignment="1">
      <alignment horizontal="center" vertical="center" wrapText="1"/>
    </xf>
    <xf numFmtId="0" fontId="15" fillId="4" borderId="12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9" fillId="3" borderId="8" xfId="0" applyFont="1" applyFill="1" applyBorder="1" applyAlignment="1">
      <alignment horizontal="center" vertical="center"/>
    </xf>
    <xf numFmtId="0" fontId="19" fillId="3" borderId="9" xfId="0" applyFont="1" applyFill="1" applyBorder="1" applyAlignment="1">
      <alignment horizontal="center" vertical="center"/>
    </xf>
    <xf numFmtId="0" fontId="19" fillId="3" borderId="10" xfId="0" applyFont="1" applyFill="1" applyBorder="1" applyAlignment="1">
      <alignment horizontal="center" vertical="center"/>
    </xf>
    <xf numFmtId="0" fontId="19" fillId="3" borderId="11" xfId="0" applyFont="1" applyFill="1" applyBorder="1" applyAlignment="1">
      <alignment horizontal="center" vertical="center"/>
    </xf>
    <xf numFmtId="0" fontId="19" fillId="3" borderId="7" xfId="0" applyFont="1" applyFill="1" applyBorder="1" applyAlignment="1">
      <alignment horizontal="center" vertical="center"/>
    </xf>
    <xf numFmtId="0" fontId="19" fillId="3" borderId="12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3416B6"/>
      <color rgb="FF4CE80E"/>
      <color rgb="FFA54E07"/>
      <color rgb="FF00CC66"/>
      <color rgb="FF99FF99"/>
      <color rgb="FFC75F09"/>
      <color rgb="FF0080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4"/>
  <sheetViews>
    <sheetView workbookViewId="0">
      <selection activeCell="G17" sqref="G17"/>
    </sheetView>
  </sheetViews>
  <sheetFormatPr defaultRowHeight="14.25"/>
  <cols>
    <col min="2" max="3" width="6.75" customWidth="1"/>
    <col min="4" max="4" width="16.125" customWidth="1"/>
    <col min="5" max="5" width="41.75" customWidth="1"/>
    <col min="6" max="6" width="17.5" customWidth="1"/>
    <col min="7" max="7" width="17.125" customWidth="1"/>
    <col min="8" max="8" width="17.75" customWidth="1"/>
    <col min="9" max="9" width="9" customWidth="1"/>
    <col min="10" max="10" width="13.375" bestFit="1" customWidth="1"/>
  </cols>
  <sheetData>
    <row r="1" spans="2:8" ht="14.25" customHeight="1">
      <c r="B1" s="98" t="s">
        <v>15</v>
      </c>
      <c r="C1" s="99"/>
      <c r="D1" s="99"/>
      <c r="E1" s="99"/>
      <c r="F1" s="99"/>
      <c r="G1" s="99"/>
      <c r="H1" s="100"/>
    </row>
    <row r="2" spans="2:8" ht="15" customHeight="1" thickBot="1">
      <c r="B2" s="101"/>
      <c r="C2" s="102"/>
      <c r="D2" s="102"/>
      <c r="E2" s="102"/>
      <c r="F2" s="102"/>
      <c r="G2" s="102"/>
      <c r="H2" s="103"/>
    </row>
    <row r="3" spans="2:8" ht="45">
      <c r="B3" s="22" t="s">
        <v>5</v>
      </c>
      <c r="C3" s="20" t="s">
        <v>4</v>
      </c>
      <c r="D3" s="20" t="s">
        <v>0</v>
      </c>
      <c r="E3" s="20" t="s">
        <v>1</v>
      </c>
      <c r="F3" s="20" t="s">
        <v>6</v>
      </c>
      <c r="G3" s="20" t="s">
        <v>2</v>
      </c>
      <c r="H3" s="21" t="s">
        <v>3</v>
      </c>
    </row>
    <row r="4" spans="2:8" ht="38.25">
      <c r="B4" s="10" t="s">
        <v>9</v>
      </c>
      <c r="C4" s="2">
        <v>2012</v>
      </c>
      <c r="D4" s="2" t="s">
        <v>21</v>
      </c>
      <c r="E4" s="3" t="s">
        <v>22</v>
      </c>
      <c r="F4" s="24">
        <v>425180</v>
      </c>
      <c r="G4" s="24">
        <v>425180</v>
      </c>
      <c r="H4" s="19">
        <v>418780.26</v>
      </c>
    </row>
    <row r="5" spans="2:8" ht="25.5">
      <c r="B5" s="10" t="s">
        <v>8</v>
      </c>
      <c r="C5" s="2">
        <v>2012</v>
      </c>
      <c r="D5" s="2" t="s">
        <v>21</v>
      </c>
      <c r="E5" s="3" t="s">
        <v>23</v>
      </c>
      <c r="F5" s="24">
        <v>285169</v>
      </c>
      <c r="G5" s="24">
        <v>285169</v>
      </c>
      <c r="H5" s="93">
        <v>280369.68</v>
      </c>
    </row>
    <row r="6" spans="2:8" ht="25.5">
      <c r="B6" s="10" t="s">
        <v>13</v>
      </c>
      <c r="C6" s="34">
        <v>2013</v>
      </c>
      <c r="D6" s="34" t="s">
        <v>21</v>
      </c>
      <c r="E6" s="35" t="s">
        <v>24</v>
      </c>
      <c r="F6" s="36">
        <v>132823</v>
      </c>
      <c r="G6" s="36">
        <v>0</v>
      </c>
      <c r="H6" s="37">
        <v>0</v>
      </c>
    </row>
    <row r="7" spans="2:8" ht="25.5">
      <c r="B7" s="10" t="s">
        <v>13</v>
      </c>
      <c r="C7" s="5">
        <v>2013</v>
      </c>
      <c r="D7" s="5" t="s">
        <v>21</v>
      </c>
      <c r="E7" s="26" t="s">
        <v>25</v>
      </c>
      <c r="F7" s="32">
        <v>230101</v>
      </c>
      <c r="G7" s="32">
        <v>0</v>
      </c>
      <c r="H7" s="33">
        <v>0</v>
      </c>
    </row>
    <row r="8" spans="2:8" ht="25.5">
      <c r="B8" s="10" t="s">
        <v>14</v>
      </c>
      <c r="C8" s="38">
        <v>2014</v>
      </c>
      <c r="D8" s="38" t="s">
        <v>21</v>
      </c>
      <c r="E8" s="49" t="s">
        <v>26</v>
      </c>
      <c r="F8" s="24">
        <v>232000</v>
      </c>
      <c r="G8" s="24">
        <v>232000</v>
      </c>
      <c r="H8" s="93">
        <v>196000</v>
      </c>
    </row>
    <row r="9" spans="2:8">
      <c r="B9" s="95" t="s">
        <v>7</v>
      </c>
      <c r="C9" s="96"/>
      <c r="D9" s="96"/>
      <c r="E9" s="97"/>
      <c r="F9" s="24">
        <f>SUM(F4:F8)</f>
        <v>1305273</v>
      </c>
      <c r="G9" s="24">
        <f t="shared" ref="G9:H9" si="0">SUM(G4:G8)</f>
        <v>942349</v>
      </c>
      <c r="H9" s="24">
        <f t="shared" si="0"/>
        <v>895149.94</v>
      </c>
    </row>
    <row r="10" spans="2:8">
      <c r="H10" s="1"/>
    </row>
    <row r="11" spans="2:8">
      <c r="B11" s="94" t="s">
        <v>12</v>
      </c>
      <c r="C11" s="94"/>
      <c r="D11" s="94"/>
      <c r="E11" s="94"/>
    </row>
    <row r="12" spans="2:8" ht="15">
      <c r="B12" s="25" t="s">
        <v>10</v>
      </c>
      <c r="C12" s="25"/>
      <c r="D12" s="25"/>
      <c r="E12" s="9"/>
      <c r="H12" s="1"/>
    </row>
    <row r="13" spans="2:8" ht="15">
      <c r="B13" s="27" t="s">
        <v>18</v>
      </c>
      <c r="C13" s="27"/>
      <c r="D13" s="27"/>
      <c r="E13" s="28"/>
    </row>
    <row r="14" spans="2:8">
      <c r="B14" t="s">
        <v>11</v>
      </c>
      <c r="E14" s="8"/>
    </row>
  </sheetData>
  <mergeCells count="3">
    <mergeCell ref="B11:E11"/>
    <mergeCell ref="B9:E9"/>
    <mergeCell ref="B1:H2"/>
  </mergeCells>
  <pageMargins left="0.70866141732283472" right="0.70866141732283472" top="0.35433070866141736" bottom="0.35433070866141736" header="0.31496062992125984" footer="0.31496062992125984"/>
  <pageSetup paperSize="8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8"/>
  <sheetViews>
    <sheetView tabSelected="1" workbookViewId="0">
      <selection activeCell="I17" sqref="I17"/>
    </sheetView>
  </sheetViews>
  <sheetFormatPr defaultRowHeight="14.25"/>
  <cols>
    <col min="4" max="4" width="18.25" customWidth="1"/>
    <col min="5" max="5" width="34.625" customWidth="1"/>
    <col min="6" max="6" width="16.875" customWidth="1"/>
    <col min="7" max="7" width="15.375" customWidth="1"/>
    <col min="8" max="8" width="17.25" customWidth="1"/>
    <col min="9" max="9" width="21.5" customWidth="1"/>
    <col min="10" max="10" width="10.75" bestFit="1" customWidth="1"/>
  </cols>
  <sheetData>
    <row r="1" spans="2:8" ht="14.25" customHeight="1">
      <c r="B1" s="107" t="s">
        <v>17</v>
      </c>
      <c r="C1" s="108"/>
      <c r="D1" s="108"/>
      <c r="E1" s="108"/>
      <c r="F1" s="108"/>
      <c r="G1" s="108"/>
      <c r="H1" s="109"/>
    </row>
    <row r="2" spans="2:8" ht="12" customHeight="1" thickBot="1">
      <c r="B2" s="110"/>
      <c r="C2" s="111"/>
      <c r="D2" s="111"/>
      <c r="E2" s="111"/>
      <c r="F2" s="111"/>
      <c r="G2" s="111"/>
      <c r="H2" s="112"/>
    </row>
    <row r="3" spans="2:8" ht="48.75" customHeight="1">
      <c r="B3" s="62" t="s">
        <v>5</v>
      </c>
      <c r="C3" s="23" t="s">
        <v>4</v>
      </c>
      <c r="D3" s="23" t="s">
        <v>0</v>
      </c>
      <c r="E3" s="23" t="s">
        <v>1</v>
      </c>
      <c r="F3" s="23" t="s">
        <v>6</v>
      </c>
      <c r="G3" s="23" t="s">
        <v>2</v>
      </c>
      <c r="H3" s="63" t="s">
        <v>3</v>
      </c>
    </row>
    <row r="4" spans="2:8" ht="33.75">
      <c r="B4" s="10" t="s">
        <v>9</v>
      </c>
      <c r="C4" s="2">
        <v>2012</v>
      </c>
      <c r="D4" s="3" t="s">
        <v>27</v>
      </c>
      <c r="E4" s="4" t="s">
        <v>28</v>
      </c>
      <c r="F4" s="24">
        <v>23194.48</v>
      </c>
      <c r="G4" s="24">
        <v>23194.48</v>
      </c>
      <c r="H4" s="19">
        <v>19921.16</v>
      </c>
    </row>
    <row r="5" spans="2:8" ht="33.75">
      <c r="B5" s="10" t="s">
        <v>9</v>
      </c>
      <c r="C5" s="5">
        <v>2012</v>
      </c>
      <c r="D5" s="26" t="s">
        <v>27</v>
      </c>
      <c r="E5" s="50" t="s">
        <v>29</v>
      </c>
      <c r="F5" s="32">
        <v>22750</v>
      </c>
      <c r="G5" s="32">
        <v>0</v>
      </c>
      <c r="H5" s="33">
        <v>0</v>
      </c>
    </row>
    <row r="6" spans="2:8" ht="33.75">
      <c r="B6" s="10" t="s">
        <v>9</v>
      </c>
      <c r="C6" s="2">
        <v>2012</v>
      </c>
      <c r="D6" s="3" t="s">
        <v>30</v>
      </c>
      <c r="E6" s="4" t="s">
        <v>31</v>
      </c>
      <c r="F6" s="24">
        <v>13000</v>
      </c>
      <c r="G6" s="48">
        <f>F6</f>
        <v>13000</v>
      </c>
      <c r="H6" s="19">
        <v>13000</v>
      </c>
    </row>
    <row r="7" spans="2:8" ht="22.5">
      <c r="B7" s="10" t="s">
        <v>9</v>
      </c>
      <c r="C7" s="2">
        <v>2012</v>
      </c>
      <c r="D7" s="3" t="s">
        <v>30</v>
      </c>
      <c r="E7" s="4" t="s">
        <v>32</v>
      </c>
      <c r="F7" s="24">
        <v>19665</v>
      </c>
      <c r="G7" s="24">
        <v>19665</v>
      </c>
      <c r="H7" s="19">
        <v>19665</v>
      </c>
    </row>
    <row r="8" spans="2:8" ht="33.75">
      <c r="B8" s="10" t="s">
        <v>9</v>
      </c>
      <c r="C8" s="5">
        <v>2012</v>
      </c>
      <c r="D8" s="26" t="s">
        <v>30</v>
      </c>
      <c r="E8" s="50" t="s">
        <v>33</v>
      </c>
      <c r="F8" s="32">
        <v>7050</v>
      </c>
      <c r="G8" s="32">
        <v>7050</v>
      </c>
      <c r="H8" s="33">
        <v>0</v>
      </c>
    </row>
    <row r="9" spans="2:8" ht="33.75">
      <c r="B9" s="82" t="s">
        <v>8</v>
      </c>
      <c r="C9" s="34">
        <v>2012</v>
      </c>
      <c r="D9" s="75" t="s">
        <v>27</v>
      </c>
      <c r="E9" s="83" t="s">
        <v>29</v>
      </c>
      <c r="F9" s="36">
        <v>25000</v>
      </c>
      <c r="G9" s="36">
        <v>0</v>
      </c>
      <c r="H9" s="37">
        <v>0</v>
      </c>
    </row>
    <row r="10" spans="2:8" ht="43.5" customHeight="1">
      <c r="B10" s="89" t="s">
        <v>8</v>
      </c>
      <c r="C10" s="34">
        <v>2012</v>
      </c>
      <c r="D10" s="90" t="s">
        <v>85</v>
      </c>
      <c r="E10" s="83" t="s">
        <v>86</v>
      </c>
      <c r="F10" s="36">
        <v>24320</v>
      </c>
      <c r="G10" s="36">
        <v>0</v>
      </c>
      <c r="H10" s="36">
        <v>0</v>
      </c>
    </row>
    <row r="11" spans="2:8" ht="45">
      <c r="B11" s="82" t="s">
        <v>8</v>
      </c>
      <c r="C11" s="34">
        <v>2012</v>
      </c>
      <c r="D11" s="75" t="s">
        <v>34</v>
      </c>
      <c r="E11" s="83" t="s">
        <v>35</v>
      </c>
      <c r="F11" s="36">
        <v>25000</v>
      </c>
      <c r="G11" s="36">
        <v>0</v>
      </c>
      <c r="H11" s="37">
        <v>0</v>
      </c>
    </row>
    <row r="12" spans="2:8" ht="32.25" customHeight="1">
      <c r="B12" s="64" t="s">
        <v>8</v>
      </c>
      <c r="C12" s="2">
        <v>2012</v>
      </c>
      <c r="D12" s="51" t="s">
        <v>36</v>
      </c>
      <c r="E12" s="4" t="s">
        <v>37</v>
      </c>
      <c r="F12" s="24">
        <v>25000</v>
      </c>
      <c r="G12" s="24">
        <v>25000</v>
      </c>
      <c r="H12" s="19">
        <v>23200</v>
      </c>
    </row>
    <row r="13" spans="2:8" ht="46.5" customHeight="1">
      <c r="B13" s="82" t="s">
        <v>8</v>
      </c>
      <c r="C13" s="34">
        <v>2012</v>
      </c>
      <c r="D13" s="84" t="s">
        <v>36</v>
      </c>
      <c r="E13" s="83" t="s">
        <v>38</v>
      </c>
      <c r="F13" s="36">
        <v>25000</v>
      </c>
      <c r="G13" s="36">
        <v>0</v>
      </c>
      <c r="H13" s="37">
        <v>0</v>
      </c>
    </row>
    <row r="14" spans="2:8" ht="45">
      <c r="B14" s="82" t="s">
        <v>39</v>
      </c>
      <c r="C14" s="34">
        <v>2013</v>
      </c>
      <c r="D14" s="75" t="s">
        <v>34</v>
      </c>
      <c r="E14" s="83" t="s">
        <v>35</v>
      </c>
      <c r="F14" s="36">
        <v>25000</v>
      </c>
      <c r="G14" s="36">
        <v>0</v>
      </c>
      <c r="H14" s="37">
        <v>0</v>
      </c>
    </row>
    <row r="15" spans="2:8" ht="25.5">
      <c r="B15" s="82" t="s">
        <v>39</v>
      </c>
      <c r="C15" s="85">
        <v>2013</v>
      </c>
      <c r="D15" s="91" t="s">
        <v>40</v>
      </c>
      <c r="E15" s="91" t="s">
        <v>41</v>
      </c>
      <c r="F15" s="87">
        <v>50000</v>
      </c>
      <c r="G15" s="87">
        <v>0</v>
      </c>
      <c r="H15" s="88">
        <v>0</v>
      </c>
    </row>
    <row r="16" spans="2:8" ht="25.5">
      <c r="B16" s="82" t="s">
        <v>39</v>
      </c>
      <c r="C16" s="85">
        <v>2013</v>
      </c>
      <c r="D16" s="85" t="s">
        <v>42</v>
      </c>
      <c r="E16" s="91" t="s">
        <v>43</v>
      </c>
      <c r="F16" s="87">
        <v>25000</v>
      </c>
      <c r="G16" s="87">
        <v>0</v>
      </c>
      <c r="H16" s="88">
        <v>0</v>
      </c>
    </row>
    <row r="17" spans="2:8" ht="22.5">
      <c r="B17" s="65" t="s">
        <v>39</v>
      </c>
      <c r="C17" s="53">
        <v>2013</v>
      </c>
      <c r="D17" s="53" t="s">
        <v>42</v>
      </c>
      <c r="E17" s="54" t="s">
        <v>44</v>
      </c>
      <c r="F17" s="55">
        <v>25000</v>
      </c>
      <c r="G17" s="55">
        <v>25000</v>
      </c>
      <c r="H17" s="93">
        <v>25000</v>
      </c>
    </row>
    <row r="18" spans="2:8" ht="24">
      <c r="B18" s="82" t="s">
        <v>39</v>
      </c>
      <c r="C18" s="85">
        <v>2013</v>
      </c>
      <c r="D18" s="86" t="s">
        <v>45</v>
      </c>
      <c r="E18" s="83" t="s">
        <v>46</v>
      </c>
      <c r="F18" s="87">
        <v>24300</v>
      </c>
      <c r="G18" s="87">
        <v>0</v>
      </c>
      <c r="H18" s="88">
        <v>0</v>
      </c>
    </row>
    <row r="19" spans="2:8" ht="24">
      <c r="B19" s="82" t="s">
        <v>39</v>
      </c>
      <c r="C19" s="85">
        <v>2013</v>
      </c>
      <c r="D19" s="86" t="s">
        <v>47</v>
      </c>
      <c r="E19" s="83" t="s">
        <v>48</v>
      </c>
      <c r="F19" s="87">
        <v>50000</v>
      </c>
      <c r="G19" s="87">
        <v>0</v>
      </c>
      <c r="H19" s="88">
        <v>0</v>
      </c>
    </row>
    <row r="20" spans="2:8" ht="48">
      <c r="B20" s="92" t="s">
        <v>13</v>
      </c>
      <c r="C20" s="74">
        <v>2014</v>
      </c>
      <c r="D20" s="75" t="s">
        <v>49</v>
      </c>
      <c r="E20" s="76" t="s">
        <v>50</v>
      </c>
      <c r="F20" s="77">
        <v>45680</v>
      </c>
      <c r="G20" s="44">
        <v>0</v>
      </c>
      <c r="H20" s="78">
        <v>0</v>
      </c>
    </row>
    <row r="21" spans="2:8" ht="45">
      <c r="B21" s="67" t="s">
        <v>13</v>
      </c>
      <c r="C21" s="74">
        <v>2014</v>
      </c>
      <c r="D21" s="75" t="s">
        <v>51</v>
      </c>
      <c r="E21" s="76" t="s">
        <v>52</v>
      </c>
      <c r="F21" s="77">
        <v>49138.32</v>
      </c>
      <c r="G21" s="44">
        <v>0</v>
      </c>
      <c r="H21" s="78">
        <v>0</v>
      </c>
    </row>
    <row r="22" spans="2:8" ht="33.75">
      <c r="B22" s="67" t="s">
        <v>13</v>
      </c>
      <c r="C22" s="15">
        <v>2014</v>
      </c>
      <c r="D22" s="6" t="s">
        <v>36</v>
      </c>
      <c r="E22" s="7" t="s">
        <v>53</v>
      </c>
      <c r="F22" s="56">
        <v>50000</v>
      </c>
      <c r="G22" s="29">
        <v>0</v>
      </c>
      <c r="H22" s="68">
        <v>0</v>
      </c>
    </row>
    <row r="23" spans="2:8" ht="33.75">
      <c r="B23" s="67" t="s">
        <v>13</v>
      </c>
      <c r="C23" s="74">
        <v>2014</v>
      </c>
      <c r="D23" s="75" t="s">
        <v>45</v>
      </c>
      <c r="E23" s="76" t="s">
        <v>54</v>
      </c>
      <c r="F23" s="77">
        <v>16000</v>
      </c>
      <c r="G23" s="44">
        <v>0</v>
      </c>
      <c r="H23" s="78">
        <v>0</v>
      </c>
    </row>
    <row r="24" spans="2:8" ht="24">
      <c r="B24" s="67" t="s">
        <v>13</v>
      </c>
      <c r="C24" s="74">
        <v>2014</v>
      </c>
      <c r="D24" s="75" t="s">
        <v>55</v>
      </c>
      <c r="E24" s="76" t="s">
        <v>56</v>
      </c>
      <c r="F24" s="77">
        <v>21248.560000000001</v>
      </c>
      <c r="G24" s="44">
        <v>0</v>
      </c>
      <c r="H24" s="78">
        <v>0</v>
      </c>
    </row>
    <row r="25" spans="2:8" ht="22.5">
      <c r="B25" s="67" t="s">
        <v>13</v>
      </c>
      <c r="C25" s="74">
        <v>2014</v>
      </c>
      <c r="D25" s="75" t="s">
        <v>57</v>
      </c>
      <c r="E25" s="76" t="s">
        <v>58</v>
      </c>
      <c r="F25" s="77">
        <v>14800</v>
      </c>
      <c r="G25" s="44">
        <v>0</v>
      </c>
      <c r="H25" s="78">
        <v>0</v>
      </c>
    </row>
    <row r="26" spans="2:8" ht="38.25">
      <c r="B26" s="67" t="s">
        <v>14</v>
      </c>
      <c r="C26" s="13">
        <v>2014</v>
      </c>
      <c r="D26" s="11" t="s">
        <v>59</v>
      </c>
      <c r="E26" s="14" t="s">
        <v>50</v>
      </c>
      <c r="F26" s="12">
        <v>50000</v>
      </c>
      <c r="G26" s="12">
        <v>50000</v>
      </c>
      <c r="H26" s="93">
        <v>50000</v>
      </c>
    </row>
    <row r="27" spans="2:8">
      <c r="B27" s="67" t="s">
        <v>20</v>
      </c>
      <c r="C27" s="39">
        <v>2014</v>
      </c>
      <c r="D27" s="40" t="s">
        <v>60</v>
      </c>
      <c r="E27" s="41" t="s">
        <v>61</v>
      </c>
      <c r="F27" s="42">
        <v>49998.400000000001</v>
      </c>
      <c r="G27" s="43">
        <v>0</v>
      </c>
      <c r="H27" s="73">
        <v>0</v>
      </c>
    </row>
    <row r="28" spans="2:8" ht="33.75">
      <c r="B28" s="67" t="s">
        <v>14</v>
      </c>
      <c r="C28" s="39">
        <v>2014</v>
      </c>
      <c r="D28" s="40" t="s">
        <v>62</v>
      </c>
      <c r="E28" s="41" t="s">
        <v>63</v>
      </c>
      <c r="F28" s="42">
        <v>47794.96</v>
      </c>
      <c r="G28" s="43">
        <v>0</v>
      </c>
      <c r="H28" s="73">
        <v>0</v>
      </c>
    </row>
    <row r="29" spans="2:8" ht="25.5">
      <c r="B29" s="67" t="s">
        <v>14</v>
      </c>
      <c r="C29" s="13">
        <v>2014</v>
      </c>
      <c r="D29" s="11" t="s">
        <v>64</v>
      </c>
      <c r="E29" s="14" t="s">
        <v>65</v>
      </c>
      <c r="F29" s="12">
        <v>19280</v>
      </c>
      <c r="G29" s="12">
        <v>19280</v>
      </c>
      <c r="H29" s="93">
        <v>19280</v>
      </c>
    </row>
    <row r="30" spans="2:8" ht="51">
      <c r="B30" s="67" t="s">
        <v>66</v>
      </c>
      <c r="C30" s="13">
        <v>2014</v>
      </c>
      <c r="D30" s="11" t="s">
        <v>67</v>
      </c>
      <c r="E30" s="14" t="s">
        <v>68</v>
      </c>
      <c r="F30" s="55">
        <v>29726.400000000001</v>
      </c>
      <c r="G30" s="55">
        <f>F30</f>
        <v>29726.400000000001</v>
      </c>
      <c r="H30" s="93">
        <v>29240</v>
      </c>
    </row>
    <row r="31" spans="2:8" ht="25.5">
      <c r="B31" s="69" t="s">
        <v>66</v>
      </c>
      <c r="C31" s="15">
        <v>2014</v>
      </c>
      <c r="D31" s="57" t="s">
        <v>69</v>
      </c>
      <c r="E31" s="58" t="s">
        <v>70</v>
      </c>
      <c r="F31" s="59">
        <v>21700</v>
      </c>
      <c r="G31" s="59">
        <v>0</v>
      </c>
      <c r="H31" s="70">
        <f t="shared" ref="H31" si="0">G31</f>
        <v>0</v>
      </c>
    </row>
    <row r="32" spans="2:8" ht="25.5">
      <c r="B32" s="71" t="s">
        <v>66</v>
      </c>
      <c r="C32" s="53">
        <v>2014</v>
      </c>
      <c r="D32" s="60" t="s">
        <v>71</v>
      </c>
      <c r="E32" s="61" t="s">
        <v>72</v>
      </c>
      <c r="F32" s="52">
        <v>39500</v>
      </c>
      <c r="G32" s="52">
        <v>0</v>
      </c>
      <c r="H32" s="66">
        <v>0</v>
      </c>
    </row>
    <row r="33" spans="2:8" ht="15" thickBot="1">
      <c r="B33" s="104" t="s">
        <v>7</v>
      </c>
      <c r="C33" s="105"/>
      <c r="D33" s="105"/>
      <c r="E33" s="106"/>
      <c r="F33" s="31">
        <f>SUM(F30:F32)</f>
        <v>90926.399999999994</v>
      </c>
      <c r="G33" s="31">
        <f>SUM(G30:G32)</f>
        <v>29726.400000000001</v>
      </c>
      <c r="H33" s="72">
        <f>SUM(H30:H32)</f>
        <v>29240</v>
      </c>
    </row>
    <row r="34" spans="2:8">
      <c r="G34" s="1"/>
    </row>
    <row r="35" spans="2:8">
      <c r="B35" s="94" t="s">
        <v>12</v>
      </c>
      <c r="C35" s="94"/>
      <c r="D35" s="94"/>
      <c r="E35" s="94"/>
    </row>
    <row r="36" spans="2:8" ht="15">
      <c r="B36" s="25" t="s">
        <v>10</v>
      </c>
      <c r="C36" s="25"/>
      <c r="D36" s="25"/>
      <c r="E36" s="9"/>
    </row>
    <row r="37" spans="2:8" ht="15">
      <c r="B37" s="27" t="s">
        <v>18</v>
      </c>
      <c r="C37" s="27"/>
      <c r="D37" s="27"/>
      <c r="E37" s="28"/>
    </row>
    <row r="38" spans="2:8">
      <c r="B38" t="s">
        <v>11</v>
      </c>
      <c r="E38" s="8"/>
    </row>
  </sheetData>
  <mergeCells count="3">
    <mergeCell ref="B35:E35"/>
    <mergeCell ref="B33:E33"/>
    <mergeCell ref="B1:H2"/>
  </mergeCells>
  <pageMargins left="0" right="0" top="0" bottom="0" header="0.31496062992125984" footer="0.31496062992125984"/>
  <pageSetup paperSize="8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14"/>
  <sheetViews>
    <sheetView workbookViewId="0">
      <selection activeCell="G12" sqref="G12"/>
    </sheetView>
  </sheetViews>
  <sheetFormatPr defaultRowHeight="14.25"/>
  <cols>
    <col min="2" max="2" width="8.125" customWidth="1"/>
    <col min="4" max="4" width="14.625" customWidth="1"/>
    <col min="5" max="5" width="24.25" customWidth="1"/>
    <col min="6" max="6" width="18" customWidth="1"/>
    <col min="7" max="7" width="16.5" customWidth="1"/>
    <col min="8" max="8" width="21.625" customWidth="1"/>
    <col min="9" max="9" width="20.625" customWidth="1"/>
  </cols>
  <sheetData>
    <row r="1" spans="2:8" ht="15" thickBot="1"/>
    <row r="2" spans="2:8" ht="14.25" customHeight="1">
      <c r="B2" s="116" t="s">
        <v>16</v>
      </c>
      <c r="C2" s="117"/>
      <c r="D2" s="117"/>
      <c r="E2" s="117"/>
      <c r="F2" s="117"/>
      <c r="G2" s="117"/>
      <c r="H2" s="118"/>
    </row>
    <row r="3" spans="2:8" ht="14.25" customHeight="1" thickBot="1">
      <c r="B3" s="119"/>
      <c r="C3" s="120"/>
      <c r="D3" s="120"/>
      <c r="E3" s="120"/>
      <c r="F3" s="120"/>
      <c r="G3" s="120"/>
      <c r="H3" s="121"/>
    </row>
    <row r="4" spans="2:8" ht="45">
      <c r="B4" s="18" t="s">
        <v>5</v>
      </c>
      <c r="C4" s="16" t="s">
        <v>4</v>
      </c>
      <c r="D4" s="16" t="s">
        <v>0</v>
      </c>
      <c r="E4" s="16" t="s">
        <v>1</v>
      </c>
      <c r="F4" s="16" t="s">
        <v>6</v>
      </c>
      <c r="G4" s="16" t="s">
        <v>2</v>
      </c>
      <c r="H4" s="17" t="s">
        <v>3</v>
      </c>
    </row>
    <row r="5" spans="2:8" ht="89.25">
      <c r="B5" s="10" t="s">
        <v>19</v>
      </c>
      <c r="C5" s="34">
        <v>2012</v>
      </c>
      <c r="D5" s="35" t="s">
        <v>73</v>
      </c>
      <c r="E5" s="35" t="s">
        <v>74</v>
      </c>
      <c r="F5" s="80">
        <v>100000</v>
      </c>
      <c r="G5" s="36">
        <v>0</v>
      </c>
      <c r="H5" s="81">
        <v>0</v>
      </c>
    </row>
    <row r="6" spans="2:8" ht="25.5">
      <c r="B6" s="10" t="s">
        <v>19</v>
      </c>
      <c r="C6" s="34">
        <v>2012</v>
      </c>
      <c r="D6" s="35" t="s">
        <v>75</v>
      </c>
      <c r="E6" s="35" t="s">
        <v>76</v>
      </c>
      <c r="F6" s="80">
        <v>44817</v>
      </c>
      <c r="G6" s="36">
        <v>0</v>
      </c>
      <c r="H6" s="81">
        <v>0</v>
      </c>
    </row>
    <row r="7" spans="2:8" ht="76.5">
      <c r="B7" s="10" t="s">
        <v>19</v>
      </c>
      <c r="C7" s="34">
        <v>2012</v>
      </c>
      <c r="D7" s="35" t="s">
        <v>77</v>
      </c>
      <c r="E7" s="35" t="s">
        <v>78</v>
      </c>
      <c r="F7" s="80">
        <v>100000</v>
      </c>
      <c r="G7" s="36">
        <v>0</v>
      </c>
      <c r="H7" s="81">
        <v>0</v>
      </c>
    </row>
    <row r="8" spans="2:8" ht="25.5">
      <c r="B8" s="30" t="s">
        <v>13</v>
      </c>
      <c r="C8" s="11">
        <v>2014</v>
      </c>
      <c r="D8" s="11" t="s">
        <v>79</v>
      </c>
      <c r="E8" s="11" t="s">
        <v>80</v>
      </c>
      <c r="F8" s="45">
        <v>100000</v>
      </c>
      <c r="G8" s="45">
        <f>F8</f>
        <v>100000</v>
      </c>
      <c r="H8" s="79">
        <v>100000</v>
      </c>
    </row>
    <row r="9" spans="2:8" ht="15" thickBot="1">
      <c r="B9" s="113" t="s">
        <v>7</v>
      </c>
      <c r="C9" s="114"/>
      <c r="D9" s="114"/>
      <c r="E9" s="115"/>
      <c r="F9" s="46">
        <f>F5+F6+F7+F8</f>
        <v>344817</v>
      </c>
      <c r="G9" s="46">
        <f t="shared" ref="G9" si="0">G5+G6+G7+G8</f>
        <v>100000</v>
      </c>
      <c r="H9" s="46"/>
    </row>
    <row r="11" spans="2:8">
      <c r="B11" s="94" t="s">
        <v>12</v>
      </c>
      <c r="C11" s="94"/>
      <c r="D11" s="94"/>
      <c r="E11" s="94"/>
    </row>
    <row r="12" spans="2:8" ht="15">
      <c r="B12" s="25" t="s">
        <v>10</v>
      </c>
      <c r="C12" s="25"/>
      <c r="D12" s="25"/>
      <c r="E12" s="9"/>
    </row>
    <row r="13" spans="2:8" ht="15">
      <c r="B13" s="27" t="s">
        <v>18</v>
      </c>
      <c r="C13" s="27"/>
      <c r="D13" s="27"/>
      <c r="E13" s="28"/>
    </row>
    <row r="14" spans="2:8">
      <c r="B14" t="s">
        <v>11</v>
      </c>
      <c r="E14" s="8"/>
    </row>
  </sheetData>
  <mergeCells count="3">
    <mergeCell ref="B9:E9"/>
    <mergeCell ref="B11:E11"/>
    <mergeCell ref="B2:H3"/>
  </mergeCells>
  <pageMargins left="0.70866141732283472" right="0.70866141732283472" top="0.74803149606299213" bottom="0.74803149606299213" header="0.31496062992125984" footer="0.31496062992125984"/>
  <pageSetup paperSize="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11"/>
  <sheetViews>
    <sheetView workbookViewId="0">
      <selection activeCell="E22" sqref="E22"/>
    </sheetView>
  </sheetViews>
  <sheetFormatPr defaultRowHeight="14.25"/>
  <cols>
    <col min="2" max="2" width="17.875" customWidth="1"/>
    <col min="4" max="4" width="16.25" customWidth="1"/>
    <col min="5" max="5" width="15.375" customWidth="1"/>
    <col min="6" max="6" width="14.875" customWidth="1"/>
    <col min="7" max="7" width="18.25" customWidth="1"/>
    <col min="8" max="8" width="19.125" customWidth="1"/>
  </cols>
  <sheetData>
    <row r="1" spans="2:8" ht="15" thickBot="1"/>
    <row r="2" spans="2:8">
      <c r="B2" s="116" t="s">
        <v>81</v>
      </c>
      <c r="C2" s="117"/>
      <c r="D2" s="117"/>
      <c r="E2" s="117"/>
      <c r="F2" s="117"/>
      <c r="G2" s="117"/>
      <c r="H2" s="118"/>
    </row>
    <row r="3" spans="2:8" ht="15" thickBot="1">
      <c r="B3" s="119"/>
      <c r="C3" s="120"/>
      <c r="D3" s="120"/>
      <c r="E3" s="120"/>
      <c r="F3" s="120"/>
      <c r="G3" s="120"/>
      <c r="H3" s="121"/>
    </row>
    <row r="4" spans="2:8" ht="45">
      <c r="B4" s="18" t="s">
        <v>5</v>
      </c>
      <c r="C4" s="16" t="s">
        <v>4</v>
      </c>
      <c r="D4" s="16" t="s">
        <v>0</v>
      </c>
      <c r="E4" s="16" t="s">
        <v>1</v>
      </c>
      <c r="F4" s="16" t="s">
        <v>6</v>
      </c>
      <c r="G4" s="16" t="s">
        <v>2</v>
      </c>
      <c r="H4" s="17" t="s">
        <v>3</v>
      </c>
    </row>
    <row r="5" spans="2:8" ht="63.75">
      <c r="B5" s="47" t="s">
        <v>82</v>
      </c>
      <c r="C5" s="5">
        <v>2014</v>
      </c>
      <c r="D5" s="5" t="s">
        <v>83</v>
      </c>
      <c r="E5" s="26" t="s">
        <v>84</v>
      </c>
      <c r="F5" s="32">
        <v>71187.5</v>
      </c>
      <c r="G5" s="32">
        <v>0</v>
      </c>
      <c r="H5" s="33">
        <v>0</v>
      </c>
    </row>
    <row r="6" spans="2:8" ht="15" thickBot="1">
      <c r="B6" s="113" t="s">
        <v>7</v>
      </c>
      <c r="C6" s="114"/>
      <c r="D6" s="114"/>
      <c r="E6" s="115"/>
      <c r="F6" s="31">
        <f>SUM(F5:F5)</f>
        <v>71187.5</v>
      </c>
      <c r="G6" s="31">
        <f>SUM(G5:G5)</f>
        <v>0</v>
      </c>
      <c r="H6" s="72">
        <f>SUM(H5:H5)</f>
        <v>0</v>
      </c>
    </row>
    <row r="8" spans="2:8">
      <c r="B8" s="94" t="s">
        <v>12</v>
      </c>
      <c r="C8" s="94"/>
      <c r="D8" s="94"/>
      <c r="E8" s="94"/>
    </row>
    <row r="9" spans="2:8" ht="15">
      <c r="B9" s="25" t="s">
        <v>10</v>
      </c>
      <c r="C9" s="25"/>
      <c r="D9" s="25"/>
      <c r="E9" s="9"/>
    </row>
    <row r="10" spans="2:8" ht="15">
      <c r="B10" s="27" t="s">
        <v>18</v>
      </c>
      <c r="C10" s="27"/>
      <c r="D10" s="27"/>
      <c r="E10" s="28"/>
    </row>
    <row r="11" spans="2:8">
      <c r="B11" t="s">
        <v>11</v>
      </c>
      <c r="E11" s="8"/>
    </row>
  </sheetData>
  <mergeCells count="3">
    <mergeCell ref="B8:E8"/>
    <mergeCell ref="B6:E6"/>
    <mergeCell ref="B2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Odnowa Krynica</vt:lpstr>
      <vt:lpstr>Małe projekty Krynica</vt:lpstr>
      <vt:lpstr>Mikro</vt:lpstr>
      <vt:lpstr>Różnicowanie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Marcin&amp;Ela</dc:creator>
  <cp:lastModifiedBy>Perły Beskidu</cp:lastModifiedBy>
  <cp:lastPrinted>2015-04-17T04:54:45Z</cp:lastPrinted>
  <dcterms:created xsi:type="dcterms:W3CDTF">2013-03-05T19:11:38Z</dcterms:created>
  <dcterms:modified xsi:type="dcterms:W3CDTF">2016-05-25T08:46:32Z</dcterms:modified>
</cp:coreProperties>
</file>